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" sheetId="1" r:id="rId4"/>
    <sheet state="visible" name="LA ESTRELLA TXT" sheetId="2" r:id="rId5"/>
  </sheets>
  <definedNames/>
  <calcPr/>
  <extLst>
    <ext uri="GoogleSheetsCustomDataVersion1">
      <go:sheetsCustomData xmlns:go="http://customooxmlschemas.google.com/" r:id="rId6" roundtripDataSignature="AMtx7mi+FFD2oui2p3H+TzSmk5MyR9t30Q=="/>
    </ext>
  </extLst>
</workbook>
</file>

<file path=xl/sharedStrings.xml><?xml version="1.0" encoding="utf-8"?>
<sst xmlns="http://schemas.openxmlformats.org/spreadsheetml/2006/main" count="36" uniqueCount="29">
  <si>
    <t>Periodo</t>
  </si>
  <si>
    <t>Legajo</t>
  </si>
  <si>
    <t>APELLIDO Y NOMBRE</t>
  </si>
  <si>
    <t>C.U.I.L.</t>
  </si>
  <si>
    <t>Fecha de ingreso</t>
  </si>
  <si>
    <t>Categoría</t>
  </si>
  <si>
    <t>Total haberes</t>
  </si>
  <si>
    <t>NR Com</t>
  </si>
  <si>
    <t>Rem + NR</t>
  </si>
  <si>
    <t>LA ESTRELLA</t>
  </si>
  <si>
    <t>ART 100</t>
  </si>
  <si>
    <t>CUOTA SINDICAL</t>
  </si>
  <si>
    <t>FAECYS</t>
  </si>
  <si>
    <t>INACAP</t>
  </si>
  <si>
    <t xml:space="preserve"> </t>
  </si>
  <si>
    <t>Nro Ident</t>
  </si>
  <si>
    <t>01000xxxxxxxxxx</t>
  </si>
  <si>
    <t>Tipo de registro</t>
  </si>
  <si>
    <t>Total Aportes</t>
  </si>
  <si>
    <t>Mes Año</t>
  </si>
  <si>
    <t>Total de páginas</t>
  </si>
  <si>
    <t>Código de Declaracion</t>
  </si>
  <si>
    <t>TXT</t>
  </si>
  <si>
    <t>Pagina nro</t>
  </si>
  <si>
    <t>Total de Aportes</t>
  </si>
  <si>
    <t>Campo de espacios</t>
  </si>
  <si>
    <t>Tipo de documento</t>
  </si>
  <si>
    <t>Nro. De documento</t>
  </si>
  <si>
    <t>Aporte - Importe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</si>
</sst>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/>
    <font>
      <sz val="11.0"/>
      <color theme="1"/>
    </font>
    <font>
      <b/>
    </font>
    <font>
      <b/>
      <sz val="11.0"/>
      <color theme="1"/>
      <name val="Calibri"/>
    </font>
    <font>
      <b/>
      <sz val="11.0"/>
      <color theme="1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1" numFmtId="0" xfId="0" applyFont="1"/>
    <xf borderId="0" fillId="0" fontId="3" numFmtId="0" xfId="0" applyAlignment="1" applyFont="1">
      <alignment readingOrder="0"/>
    </xf>
    <xf borderId="0" fillId="0" fontId="2" numFmtId="164" xfId="0" applyFont="1" applyNumberFormat="1"/>
    <xf borderId="0" fillId="0" fontId="2" numFmtId="2" xfId="0" applyFont="1" applyNumberFormat="1"/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Font="1"/>
    <xf borderId="0" fillId="0" fontId="6" numFmtId="17" xfId="0" applyFont="1" applyNumberFormat="1"/>
    <xf quotePrefix="1" borderId="0" fillId="0" fontId="7" numFmtId="0" xfId="0" applyAlignment="1" applyFont="1">
      <alignment readingOrder="0"/>
    </xf>
    <xf borderId="0" fillId="0" fontId="2" numFmtId="0" xfId="0" applyFont="1"/>
    <xf borderId="0" fillId="0" fontId="2" numFmtId="17" xfId="0" applyFont="1" applyNumberFormat="1"/>
    <xf borderId="0" fillId="0" fontId="2" numFmtId="2" xfId="0" applyFont="1" applyNumberForma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4" pivot="0" name="Datos-style">
      <tableStyleElement dxfId="1" type="headerRow"/>
      <tableStyleElement dxfId="2" type="firstRowStripe"/>
      <tableStyleElement dxfId="3" type="secondRowStripe"/>
      <tableStyleElement dxfId="4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3:M22" displayName="Table_1" id="1">
  <tableColumns count="13">
    <tableColumn name="Legajo" id="1"/>
    <tableColumn name="APELLIDO Y NOMBRE" id="2"/>
    <tableColumn name="C.U.I.L." id="3"/>
    <tableColumn name="Fecha de ingreso" id="4"/>
    <tableColumn name="Categoría" id="5"/>
    <tableColumn totalsRowFunction="custom" name="Total haberes" id="6"/>
    <tableColumn totalsRowFunction="custom" name="NR Com" id="7"/>
    <tableColumn totalsRowFunction="custom" name="Rem + NR" id="8"/>
    <tableColumn totalsRowFunction="custom" name="LA ESTRELLA" id="9"/>
    <tableColumn totalsRowFunction="custom" name="ART 100" id="10"/>
    <tableColumn totalsRowFunction="custom" name="CUOTA SINDICAL" id="11"/>
    <tableColumn totalsRowFunction="custom" name="FAECYS" id="12"/>
    <tableColumn totalsRowFunction="custom" name="INACAP" id="13"/>
  </tableColumns>
  <tableStyleInfo name="Dat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27.75"/>
    <col customWidth="1" min="3" max="3" width="11.75"/>
    <col customWidth="1" min="4" max="4" width="15.88"/>
    <col customWidth="1" min="5" max="5" width="17.63"/>
    <col customWidth="1" min="6" max="8" width="13.38"/>
    <col customWidth="1" min="9" max="9" width="12.25"/>
    <col customWidth="1" min="10" max="10" width="8.88"/>
    <col customWidth="1" min="11" max="11" width="15.88"/>
    <col customWidth="1" min="12" max="12" width="8.63"/>
    <col customWidth="1" min="13" max="13" width="8.88"/>
    <col customWidth="1" min="14" max="26" width="10.0"/>
  </cols>
  <sheetData>
    <row r="1">
      <c r="A1" s="1" t="s">
        <v>0</v>
      </c>
      <c r="B1" s="2">
        <v>44228.0</v>
      </c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>
      <c r="A4" s="3"/>
      <c r="B4" s="3"/>
      <c r="C4" s="4">
        <v>2.011111111E10</v>
      </c>
      <c r="D4" s="5"/>
      <c r="E4" s="3"/>
      <c r="F4" s="6">
        <v>58240.39</v>
      </c>
      <c r="G4" s="6"/>
      <c r="H4" s="6">
        <f>+Datos!$F4+Datos!$G4</f>
        <v>58240.39</v>
      </c>
      <c r="I4" s="6">
        <f>+Datos!$F4*0.025</f>
        <v>1456.00975</v>
      </c>
      <c r="J4" s="6">
        <f>Datos!$H4*0.02</f>
        <v>1164.8078</v>
      </c>
      <c r="K4" s="6"/>
      <c r="L4" s="6">
        <f>Datos!$H4*0.005</f>
        <v>291.20195</v>
      </c>
      <c r="M4" s="3">
        <v>266.71</v>
      </c>
    </row>
    <row r="5">
      <c r="A5" s="7"/>
      <c r="B5" s="7"/>
      <c r="C5" s="8">
        <v>2.711111111E10</v>
      </c>
      <c r="D5" s="5"/>
      <c r="E5" s="7"/>
      <c r="F5" s="6">
        <v>59740.85</v>
      </c>
      <c r="G5" s="6"/>
      <c r="H5" s="6">
        <f>+Datos!$F5+Datos!$G5</f>
        <v>59740.85</v>
      </c>
      <c r="I5" s="6">
        <f>+Datos!$F5*0.025</f>
        <v>1493.52125</v>
      </c>
      <c r="J5" s="6">
        <f>Datos!$H5*0.02</f>
        <v>1194.817</v>
      </c>
      <c r="K5" s="6"/>
      <c r="L5" s="6">
        <f>Datos!$H5*0.005</f>
        <v>298.70425</v>
      </c>
      <c r="M5" s="3">
        <f>+M4</f>
        <v>266.71</v>
      </c>
    </row>
    <row r="6">
      <c r="A6" s="7"/>
      <c r="B6" s="7"/>
      <c r="C6" s="7"/>
      <c r="D6" s="5"/>
      <c r="E6" s="7"/>
      <c r="F6" s="6"/>
      <c r="G6" s="6"/>
      <c r="H6" s="6"/>
      <c r="I6" s="6"/>
      <c r="J6" s="6"/>
      <c r="K6" s="6"/>
      <c r="L6" s="6"/>
      <c r="M6" s="3"/>
    </row>
    <row r="7">
      <c r="A7" s="7"/>
      <c r="B7" s="7"/>
      <c r="C7" s="7"/>
      <c r="D7" s="5"/>
      <c r="E7" s="7"/>
      <c r="F7" s="6"/>
      <c r="G7" s="6"/>
      <c r="H7" s="6"/>
      <c r="I7" s="6"/>
      <c r="J7" s="6"/>
      <c r="K7" s="6"/>
      <c r="L7" s="6"/>
      <c r="M7" s="3"/>
    </row>
    <row r="8">
      <c r="A8" s="7"/>
      <c r="B8" s="7"/>
      <c r="C8" s="7"/>
      <c r="D8" s="5"/>
      <c r="E8" s="7"/>
      <c r="F8" s="6"/>
      <c r="G8" s="6"/>
      <c r="H8" s="6"/>
      <c r="I8" s="6"/>
      <c r="J8" s="6"/>
      <c r="K8" s="6"/>
      <c r="L8" s="6"/>
      <c r="M8" s="3"/>
    </row>
    <row r="9">
      <c r="A9" s="7"/>
      <c r="B9" s="7"/>
      <c r="C9" s="7"/>
      <c r="D9" s="5"/>
      <c r="E9" s="7"/>
      <c r="F9" s="6"/>
      <c r="G9" s="6"/>
      <c r="H9" s="6"/>
      <c r="I9" s="6"/>
      <c r="J9" s="6"/>
      <c r="K9" s="6"/>
      <c r="L9" s="6"/>
      <c r="M9" s="3"/>
    </row>
    <row r="10">
      <c r="A10" s="7"/>
      <c r="B10" s="7"/>
      <c r="C10" s="7"/>
      <c r="D10" s="5"/>
      <c r="E10" s="7"/>
      <c r="F10" s="6"/>
      <c r="G10" s="6"/>
      <c r="H10" s="6"/>
      <c r="I10" s="6"/>
      <c r="J10" s="6"/>
      <c r="K10" s="6"/>
      <c r="L10" s="6"/>
      <c r="M10" s="3"/>
    </row>
    <row r="11">
      <c r="A11" s="7"/>
      <c r="B11" s="7"/>
      <c r="C11" s="7"/>
      <c r="D11" s="5"/>
      <c r="E11" s="7"/>
      <c r="F11" s="6"/>
      <c r="G11" s="6"/>
      <c r="H11" s="6"/>
      <c r="I11" s="6"/>
      <c r="J11" s="6"/>
      <c r="K11" s="6"/>
      <c r="L11" s="6"/>
      <c r="M11" s="3"/>
    </row>
    <row r="12">
      <c r="A12" s="7"/>
      <c r="B12" s="7"/>
      <c r="C12" s="7"/>
      <c r="D12" s="5"/>
      <c r="E12" s="7"/>
      <c r="F12" s="6"/>
      <c r="G12" s="6"/>
      <c r="H12" s="6"/>
      <c r="I12" s="6"/>
      <c r="J12" s="6"/>
      <c r="K12" s="6"/>
      <c r="L12" s="6"/>
      <c r="M12" s="3"/>
    </row>
    <row r="13">
      <c r="A13" s="7"/>
      <c r="B13" s="7"/>
      <c r="C13" s="7"/>
      <c r="D13" s="5"/>
      <c r="E13" s="7"/>
      <c r="F13" s="6"/>
      <c r="G13" s="6"/>
      <c r="H13" s="6"/>
      <c r="I13" s="6"/>
      <c r="J13" s="6"/>
      <c r="K13" s="6"/>
      <c r="L13" s="6"/>
      <c r="M13" s="3"/>
    </row>
    <row r="14">
      <c r="A14" s="7"/>
      <c r="B14" s="7"/>
      <c r="C14" s="7"/>
      <c r="D14" s="5"/>
      <c r="E14" s="7"/>
      <c r="F14" s="6"/>
      <c r="G14" s="6"/>
      <c r="H14" s="6"/>
      <c r="I14" s="6"/>
      <c r="J14" s="6"/>
      <c r="K14" s="6"/>
      <c r="L14" s="6"/>
      <c r="M14" s="3"/>
    </row>
    <row r="15">
      <c r="A15" s="7"/>
      <c r="B15" s="7"/>
      <c r="C15" s="7"/>
      <c r="D15" s="5"/>
      <c r="E15" s="7"/>
      <c r="F15" s="6"/>
      <c r="G15" s="6"/>
      <c r="H15" s="6"/>
      <c r="I15" s="6"/>
      <c r="J15" s="6"/>
      <c r="K15" s="6"/>
      <c r="L15" s="6"/>
      <c r="M15" s="3"/>
    </row>
    <row r="16">
      <c r="A16" s="7"/>
      <c r="B16" s="7"/>
      <c r="C16" s="7"/>
      <c r="D16" s="5"/>
      <c r="E16" s="7"/>
      <c r="F16" s="6"/>
      <c r="G16" s="6"/>
      <c r="H16" s="6"/>
      <c r="I16" s="6"/>
      <c r="J16" s="6"/>
      <c r="K16" s="6"/>
      <c r="L16" s="6"/>
      <c r="M16" s="3"/>
    </row>
    <row r="17">
      <c r="A17" s="7"/>
      <c r="B17" s="7"/>
      <c r="C17" s="7"/>
      <c r="D17" s="5"/>
      <c r="E17" s="7"/>
      <c r="F17" s="6"/>
      <c r="G17" s="6"/>
      <c r="H17" s="6"/>
      <c r="I17" s="6"/>
      <c r="J17" s="6"/>
      <c r="K17" s="6"/>
      <c r="L17" s="6"/>
      <c r="M17" s="3"/>
    </row>
    <row r="18">
      <c r="A18" s="7"/>
      <c r="B18" s="7"/>
      <c r="C18" s="7"/>
      <c r="D18" s="5"/>
      <c r="E18" s="7"/>
      <c r="F18" s="6"/>
      <c r="G18" s="6"/>
      <c r="H18" s="6"/>
      <c r="I18" s="6"/>
      <c r="J18" s="6"/>
      <c r="K18" s="6"/>
      <c r="L18" s="6"/>
      <c r="M18" s="3"/>
    </row>
    <row r="19">
      <c r="A19" s="7"/>
      <c r="B19" s="7"/>
      <c r="C19" s="7"/>
      <c r="D19" s="5"/>
      <c r="E19" s="7"/>
      <c r="F19" s="6"/>
      <c r="G19" s="6"/>
      <c r="H19" s="6"/>
      <c r="I19" s="6"/>
      <c r="J19" s="6"/>
      <c r="K19" s="6"/>
      <c r="L19" s="6"/>
      <c r="M19" s="3"/>
    </row>
    <row r="20">
      <c r="A20" s="7"/>
      <c r="B20" s="7"/>
      <c r="C20" s="7"/>
      <c r="D20" s="5"/>
      <c r="E20" s="7"/>
      <c r="F20" s="6"/>
      <c r="G20" s="6"/>
      <c r="H20" s="6"/>
      <c r="I20" s="6"/>
      <c r="J20" s="6"/>
      <c r="K20" s="6"/>
      <c r="L20" s="6"/>
      <c r="M20" s="3"/>
    </row>
    <row r="21" ht="15.75" customHeight="1">
      <c r="A21" s="7"/>
      <c r="B21" s="7"/>
      <c r="C21" s="7"/>
      <c r="D21" s="5"/>
      <c r="E21" s="7"/>
      <c r="F21" s="6"/>
      <c r="G21" s="6"/>
      <c r="H21" s="6"/>
      <c r="I21" s="6"/>
      <c r="J21" s="6"/>
      <c r="K21" s="6"/>
      <c r="L21" s="6"/>
      <c r="M21" s="3"/>
    </row>
    <row r="22" ht="15.75" customHeight="1">
      <c r="A22" s="7"/>
      <c r="B22" s="7"/>
      <c r="C22" s="7"/>
      <c r="D22" s="5"/>
      <c r="E22" s="7"/>
      <c r="F22" s="6">
        <f>SUBTOTAL(109,Datos!$F$4:$F$21)</f>
        <v>117981.24</v>
      </c>
      <c r="G22" s="6">
        <f>SUBTOTAL(109,Datos!$G$4:$G$21)</f>
        <v>0</v>
      </c>
      <c r="H22" s="6">
        <f>SUBTOTAL(109,Datos!$H$4:$H$21)</f>
        <v>117981.24</v>
      </c>
      <c r="I22" s="6">
        <f>SUBTOTAL(109,Datos!$I$4:$I$21)</f>
        <v>2949.531</v>
      </c>
      <c r="J22" s="6">
        <f>SUBTOTAL(109,Datos!$J$4:$J$21)</f>
        <v>2359.6248</v>
      </c>
      <c r="K22" s="6">
        <f>SUBTOTAL(109,Datos!$K$4:$K$21)</f>
        <v>0</v>
      </c>
      <c r="L22" s="6">
        <f>SUBTOTAL(109,Datos!$L$4:$L$21)</f>
        <v>589.9062</v>
      </c>
      <c r="M22" s="6">
        <f>SUBTOTAL(109,Datos!$M$4:$M$21)</f>
        <v>533.42</v>
      </c>
    </row>
    <row r="23" ht="15.75" customHeight="1"/>
    <row r="24" ht="15.75" customHeight="1"/>
    <row r="25" ht="15.75" customHeight="1"/>
    <row r="26" ht="15.75" customHeight="1">
      <c r="F26" s="1" t="s">
        <v>14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25.38"/>
    <col customWidth="1" min="3" max="26" width="10.0"/>
  </cols>
  <sheetData>
    <row r="1">
      <c r="A1" s="9" t="s">
        <v>0</v>
      </c>
      <c r="B1" s="10">
        <f>Datos!B1</f>
        <v>44228</v>
      </c>
    </row>
    <row r="2">
      <c r="A2" s="9" t="s">
        <v>15</v>
      </c>
      <c r="B2" s="11" t="s">
        <v>16</v>
      </c>
    </row>
    <row r="4">
      <c r="A4" s="1" t="s">
        <v>17</v>
      </c>
      <c r="B4" s="1" t="s">
        <v>15</v>
      </c>
      <c r="C4" s="1" t="s">
        <v>18</v>
      </c>
      <c r="D4" s="1" t="s">
        <v>19</v>
      </c>
      <c r="E4" s="1" t="s">
        <v>20</v>
      </c>
      <c r="F4" s="1" t="s">
        <v>21</v>
      </c>
      <c r="I4" s="9" t="s">
        <v>22</v>
      </c>
    </row>
    <row r="5">
      <c r="A5" s="1">
        <v>1.0</v>
      </c>
      <c r="B5" s="1">
        <v>15.0</v>
      </c>
      <c r="C5" s="1">
        <v>16.0</v>
      </c>
      <c r="D5" s="1">
        <v>4.0</v>
      </c>
      <c r="E5" s="1">
        <v>4.0</v>
      </c>
      <c r="F5" s="1">
        <v>1.0</v>
      </c>
      <c r="I5" s="1" t="str">
        <f>CONCATENATE(1,$B$2,SUBSTITUTE(TEXT(SUM(E10:E56),"00000000000000,00"),",",""),TEXT(B1,"mmyy"),"0001",1)</f>
        <v>101000xxxxxxxxxx0.000.000.000.002.950022100011</v>
      </c>
    </row>
    <row r="6">
      <c r="A6" s="1" t="s">
        <v>17</v>
      </c>
      <c r="B6" s="1" t="s">
        <v>15</v>
      </c>
      <c r="C6" s="1" t="s">
        <v>23</v>
      </c>
      <c r="D6" s="1" t="s">
        <v>24</v>
      </c>
      <c r="E6" s="1" t="s">
        <v>25</v>
      </c>
      <c r="I6" s="1" t="str">
        <f>CONCATENATE(2,$B$2,"0001",SUBSTITUTE(TEXT(SUM(E10:E56),"00000000000000,00"),",",""),"     ")</f>
        <v>201000xxxxxxxxxx00010.000.000.000.002.950     </v>
      </c>
    </row>
    <row r="7">
      <c r="A7" s="1">
        <v>1.0</v>
      </c>
      <c r="B7" s="1">
        <v>15.0</v>
      </c>
      <c r="C7" s="1">
        <v>4.0</v>
      </c>
      <c r="D7" s="1">
        <v>16.0</v>
      </c>
      <c r="E7" s="1">
        <v>5.0</v>
      </c>
      <c r="I7" s="1" t="str">
        <f t="shared" ref="I7:I53" si="1">CONCATENATE(3,$B$2,C10,D10,SUBSTITUTE(TEXT(E10,"0000000000000,00"),",","")," ")</f>
        <v>301000xxxxxxxxxx111111111000.000.000.001.456 </v>
      </c>
    </row>
    <row r="8">
      <c r="A8" s="1" t="s">
        <v>17</v>
      </c>
      <c r="B8" s="1" t="s">
        <v>15</v>
      </c>
      <c r="C8" s="1" t="s">
        <v>26</v>
      </c>
      <c r="D8" s="1" t="s">
        <v>27</v>
      </c>
      <c r="E8" s="1" t="s">
        <v>28</v>
      </c>
      <c r="F8" s="1" t="s">
        <v>25</v>
      </c>
      <c r="I8" s="1" t="str">
        <f t="shared" si="1"/>
        <v>301000xxxxxxxxxx111111111000.000.000.001.494 </v>
      </c>
    </row>
    <row r="9">
      <c r="A9" s="1">
        <v>1.0</v>
      </c>
      <c r="B9" s="1">
        <v>15.0</v>
      </c>
      <c r="C9" s="1">
        <v>1.0</v>
      </c>
      <c r="D9" s="1">
        <v>8.0</v>
      </c>
      <c r="E9" s="1">
        <v>15.0</v>
      </c>
      <c r="F9" s="1">
        <v>1.0</v>
      </c>
      <c r="I9" s="1" t="str">
        <f t="shared" si="1"/>
        <v>301000xxxxxxxxxx1000.000.000.000.000 </v>
      </c>
    </row>
    <row r="10">
      <c r="A10" s="12">
        <v>3.0</v>
      </c>
      <c r="B10" s="13" t="str">
        <f>+B2</f>
        <v>01000xxxxxxxxxx</v>
      </c>
      <c r="C10" s="12">
        <v>1.0</v>
      </c>
      <c r="D10" s="1" t="str">
        <f>MID(Datos!C4,3,8)</f>
        <v>11111111</v>
      </c>
      <c r="E10" s="14">
        <f>+Datos!I4</f>
        <v>1456.00975</v>
      </c>
      <c r="I10" s="1" t="str">
        <f t="shared" si="1"/>
        <v>301000xxxxxxxxxx1000.000.000.000.000 </v>
      </c>
    </row>
    <row r="11">
      <c r="A11" s="12">
        <v>3.0</v>
      </c>
      <c r="B11" s="13" t="str">
        <f t="shared" ref="B11:B27" si="2">$B$2</f>
        <v>01000xxxxxxxxxx</v>
      </c>
      <c r="C11" s="12">
        <v>1.0</v>
      </c>
      <c r="D11" s="1" t="str">
        <f>MID(Datos!C5,3,8)</f>
        <v>11111111</v>
      </c>
      <c r="E11" s="14">
        <f>+Datos!I5</f>
        <v>1493.52125</v>
      </c>
      <c r="I11" s="1" t="str">
        <f t="shared" si="1"/>
        <v>301000xxxxxxxxxx1000.000.000.000.000 </v>
      </c>
    </row>
    <row r="12">
      <c r="A12" s="12">
        <v>3.0</v>
      </c>
      <c r="B12" s="13" t="str">
        <f t="shared" si="2"/>
        <v>01000xxxxxxxxxx</v>
      </c>
      <c r="C12" s="12">
        <v>1.0</v>
      </c>
      <c r="D12" s="1" t="str">
        <f>MID(Datos!C6,3,8)</f>
        <v/>
      </c>
      <c r="E12" s="14" t="str">
        <f>+Datos!I6</f>
        <v/>
      </c>
      <c r="I12" s="1" t="str">
        <f t="shared" si="1"/>
        <v>301000xxxxxxxxxx1000.000.000.000.000 </v>
      </c>
    </row>
    <row r="13">
      <c r="A13" s="12">
        <v>3.0</v>
      </c>
      <c r="B13" s="13" t="str">
        <f t="shared" si="2"/>
        <v>01000xxxxxxxxxx</v>
      </c>
      <c r="C13" s="12">
        <v>1.0</v>
      </c>
      <c r="D13" s="1" t="str">
        <f>MID(Datos!C7,3,8)</f>
        <v/>
      </c>
      <c r="E13" s="14" t="str">
        <f>+Datos!I7</f>
        <v/>
      </c>
      <c r="I13" s="1" t="str">
        <f t="shared" si="1"/>
        <v>301000xxxxxxxxxx1000.000.000.000.000 </v>
      </c>
    </row>
    <row r="14">
      <c r="A14" s="12">
        <v>3.0</v>
      </c>
      <c r="B14" s="13" t="str">
        <f t="shared" si="2"/>
        <v>01000xxxxxxxxxx</v>
      </c>
      <c r="C14" s="12">
        <v>1.0</v>
      </c>
      <c r="D14" s="1" t="str">
        <f>MID(Datos!C8,3,8)</f>
        <v/>
      </c>
      <c r="E14" s="14" t="str">
        <f>+Datos!I8</f>
        <v/>
      </c>
      <c r="I14" s="1" t="str">
        <f t="shared" si="1"/>
        <v>301000xxxxxxxxxx1000.000.000.000.000 </v>
      </c>
    </row>
    <row r="15">
      <c r="A15" s="12">
        <v>3.0</v>
      </c>
      <c r="B15" s="13" t="str">
        <f t="shared" si="2"/>
        <v>01000xxxxxxxxxx</v>
      </c>
      <c r="C15" s="12">
        <v>1.0</v>
      </c>
      <c r="D15" s="1" t="str">
        <f>MID(Datos!C9,3,8)</f>
        <v/>
      </c>
      <c r="E15" s="14" t="str">
        <f>+Datos!I9</f>
        <v/>
      </c>
      <c r="I15" s="1" t="str">
        <f t="shared" si="1"/>
        <v>301000xxxxxxxxxx1000.000.000.000.000 </v>
      </c>
    </row>
    <row r="16">
      <c r="A16" s="12">
        <v>3.0</v>
      </c>
      <c r="B16" s="13" t="str">
        <f t="shared" si="2"/>
        <v>01000xxxxxxxxxx</v>
      </c>
      <c r="C16" s="12">
        <v>1.0</v>
      </c>
      <c r="D16" s="1" t="str">
        <f>MID(Datos!C10,3,8)</f>
        <v/>
      </c>
      <c r="E16" s="14" t="str">
        <f>+Datos!I10</f>
        <v/>
      </c>
      <c r="I16" s="1" t="str">
        <f t="shared" si="1"/>
        <v>301000xxxxxxxxxx1000.000.000.000.000 </v>
      </c>
    </row>
    <row r="17">
      <c r="A17" s="12">
        <v>3.0</v>
      </c>
      <c r="B17" s="13" t="str">
        <f t="shared" si="2"/>
        <v>01000xxxxxxxxxx</v>
      </c>
      <c r="C17" s="12">
        <v>1.0</v>
      </c>
      <c r="D17" s="1" t="str">
        <f>MID(Datos!C11,3,8)</f>
        <v/>
      </c>
      <c r="E17" s="14" t="str">
        <f>+Datos!I11</f>
        <v/>
      </c>
      <c r="I17" s="1" t="str">
        <f t="shared" si="1"/>
        <v>301000xxxxxxxxxx1000.000.000.000.000 </v>
      </c>
    </row>
    <row r="18">
      <c r="A18" s="12">
        <v>3.0</v>
      </c>
      <c r="B18" s="13" t="str">
        <f t="shared" si="2"/>
        <v>01000xxxxxxxxxx</v>
      </c>
      <c r="C18" s="12">
        <v>1.0</v>
      </c>
      <c r="D18" s="1" t="str">
        <f>MID(Datos!C12,3,8)</f>
        <v/>
      </c>
      <c r="E18" s="14" t="str">
        <f>+Datos!I12</f>
        <v/>
      </c>
      <c r="I18" s="1" t="str">
        <f t="shared" si="1"/>
        <v>301000xxxxxxxxxx1000.000.000.000.000 </v>
      </c>
    </row>
    <row r="19">
      <c r="A19" s="12">
        <v>3.0</v>
      </c>
      <c r="B19" s="13" t="str">
        <f t="shared" si="2"/>
        <v>01000xxxxxxxxxx</v>
      </c>
      <c r="C19" s="12">
        <v>1.0</v>
      </c>
      <c r="D19" s="1" t="str">
        <f>MID(Datos!C13,3,8)</f>
        <v/>
      </c>
      <c r="E19" s="14" t="str">
        <f>+Datos!I13</f>
        <v/>
      </c>
      <c r="I19" s="1" t="str">
        <f t="shared" si="1"/>
        <v>301000xxxxxxxxxx1000.000.000.000.000 </v>
      </c>
    </row>
    <row r="20">
      <c r="A20" s="12">
        <v>3.0</v>
      </c>
      <c r="B20" s="13" t="str">
        <f t="shared" si="2"/>
        <v>01000xxxxxxxxxx</v>
      </c>
      <c r="C20" s="12">
        <v>1.0</v>
      </c>
      <c r="D20" s="1" t="str">
        <f>MID(Datos!C14,3,8)</f>
        <v/>
      </c>
      <c r="E20" s="14" t="str">
        <f>+Datos!I14</f>
        <v/>
      </c>
      <c r="I20" s="1" t="str">
        <f t="shared" si="1"/>
        <v>301000xxxxxxxxxx1000.000.000.000.000 </v>
      </c>
    </row>
    <row r="21" ht="15.75" customHeight="1">
      <c r="A21" s="12">
        <v>3.0</v>
      </c>
      <c r="B21" s="13" t="str">
        <f t="shared" si="2"/>
        <v>01000xxxxxxxxxx</v>
      </c>
      <c r="C21" s="12">
        <v>1.0</v>
      </c>
      <c r="D21" s="1" t="str">
        <f>MID(Datos!C15,3,8)</f>
        <v/>
      </c>
      <c r="E21" s="14" t="str">
        <f>+Datos!I15</f>
        <v/>
      </c>
      <c r="I21" s="1" t="str">
        <f t="shared" si="1"/>
        <v>301000xxxxxxxxxx1000.000.000.000.000 </v>
      </c>
    </row>
    <row r="22" ht="15.75" customHeight="1">
      <c r="A22" s="12">
        <v>3.0</v>
      </c>
      <c r="B22" s="13" t="str">
        <f t="shared" si="2"/>
        <v>01000xxxxxxxxxx</v>
      </c>
      <c r="C22" s="12">
        <v>1.0</v>
      </c>
      <c r="D22" s="1" t="str">
        <f>MID(Datos!C16,3,8)</f>
        <v/>
      </c>
      <c r="E22" s="14" t="str">
        <f>+Datos!I16</f>
        <v/>
      </c>
      <c r="I22" s="1" t="str">
        <f t="shared" si="1"/>
        <v>301000xxxxxxxxxx1000.000.000.000.000 </v>
      </c>
    </row>
    <row r="23" ht="15.75" customHeight="1">
      <c r="A23" s="12">
        <v>3.0</v>
      </c>
      <c r="B23" s="13" t="str">
        <f t="shared" si="2"/>
        <v>01000xxxxxxxxxx</v>
      </c>
      <c r="C23" s="12">
        <v>1.0</v>
      </c>
      <c r="D23" s="1" t="str">
        <f>MID(Datos!C17,3,8)</f>
        <v/>
      </c>
      <c r="E23" s="14" t="str">
        <f>+Datos!I17</f>
        <v/>
      </c>
      <c r="I23" s="1" t="str">
        <f t="shared" si="1"/>
        <v>301000xxxxxxxxxx1000.000.000.000.000 </v>
      </c>
    </row>
    <row r="24" ht="15.75" customHeight="1">
      <c r="A24" s="12">
        <v>3.0</v>
      </c>
      <c r="B24" s="13" t="str">
        <f t="shared" si="2"/>
        <v>01000xxxxxxxxxx</v>
      </c>
      <c r="C24" s="12">
        <v>1.0</v>
      </c>
      <c r="D24" s="1" t="str">
        <f>MID(Datos!C18,3,8)</f>
        <v/>
      </c>
      <c r="E24" s="14" t="str">
        <f>+Datos!I18</f>
        <v/>
      </c>
      <c r="I24" s="1" t="str">
        <f t="shared" si="1"/>
        <v>301000xxxxxxxxxx1000.000.000.000.000 </v>
      </c>
    </row>
    <row r="25" ht="15.75" customHeight="1">
      <c r="A25" s="12">
        <v>3.0</v>
      </c>
      <c r="B25" s="13" t="str">
        <f t="shared" si="2"/>
        <v>01000xxxxxxxxxx</v>
      </c>
      <c r="C25" s="12">
        <v>1.0</v>
      </c>
      <c r="D25" s="1" t="str">
        <f>MID(Datos!C19,3,8)</f>
        <v/>
      </c>
      <c r="E25" s="14" t="str">
        <f>+Datos!I19</f>
        <v/>
      </c>
      <c r="I25" s="1" t="str">
        <f t="shared" si="1"/>
        <v>301000xxxxxxxxxx000.000.000.000.000 </v>
      </c>
    </row>
    <row r="26" ht="15.75" customHeight="1">
      <c r="A26" s="12">
        <v>3.0</v>
      </c>
      <c r="B26" s="13" t="str">
        <f t="shared" si="2"/>
        <v>01000xxxxxxxxxx</v>
      </c>
      <c r="C26" s="12">
        <v>1.0</v>
      </c>
      <c r="D26" s="1" t="str">
        <f>MID(Datos!C20,3,8)</f>
        <v/>
      </c>
      <c r="E26" s="14" t="str">
        <f>+Datos!I20</f>
        <v/>
      </c>
      <c r="I26" s="1" t="str">
        <f t="shared" si="1"/>
        <v>301000xxxxxxxxxx000.000.000.000.000 </v>
      </c>
    </row>
    <row r="27" ht="15.75" customHeight="1">
      <c r="A27" s="12">
        <v>3.0</v>
      </c>
      <c r="B27" s="13" t="str">
        <f t="shared" si="2"/>
        <v>01000xxxxxxxxxx</v>
      </c>
      <c r="C27" s="12">
        <v>1.0</v>
      </c>
      <c r="D27" s="1" t="str">
        <f>MID(Datos!C21,3,8)</f>
        <v/>
      </c>
      <c r="E27" s="14" t="str">
        <f>+Datos!I21</f>
        <v/>
      </c>
      <c r="I27" s="1" t="str">
        <f t="shared" si="1"/>
        <v>301000xxxxxxxxxx000.000.000.000.000 </v>
      </c>
    </row>
    <row r="28" ht="15.75" customHeight="1">
      <c r="A28" s="12"/>
      <c r="B28" s="13"/>
      <c r="C28" s="12"/>
      <c r="E28" s="14"/>
      <c r="I28" s="1" t="str">
        <f t="shared" si="1"/>
        <v>301000xxxxxxxxxx000.000.000.000.000 </v>
      </c>
    </row>
    <row r="29" ht="15.75" customHeight="1">
      <c r="A29" s="12"/>
      <c r="B29" s="13"/>
      <c r="C29" s="12"/>
      <c r="E29" s="14"/>
      <c r="I29" s="1" t="str">
        <f t="shared" si="1"/>
        <v>301000xxxxxxxxxx000.000.000.000.000 </v>
      </c>
    </row>
    <row r="30" ht="15.75" customHeight="1">
      <c r="A30" s="12"/>
      <c r="B30" s="13"/>
      <c r="C30" s="12"/>
      <c r="E30" s="14"/>
      <c r="I30" s="1" t="str">
        <f t="shared" si="1"/>
        <v>301000xxxxxxxxxx000.000.000.000.000 </v>
      </c>
    </row>
    <row r="31" ht="15.75" customHeight="1">
      <c r="A31" s="12"/>
      <c r="B31" s="13"/>
      <c r="C31" s="12"/>
      <c r="E31" s="14"/>
      <c r="I31" s="1" t="str">
        <f t="shared" si="1"/>
        <v>301000xxxxxxxxxx000.000.000.000.000 </v>
      </c>
    </row>
    <row r="32" ht="15.75" customHeight="1">
      <c r="A32" s="12"/>
      <c r="B32" s="13"/>
      <c r="C32" s="12"/>
      <c r="E32" s="14"/>
      <c r="I32" s="1" t="str">
        <f t="shared" si="1"/>
        <v>301000xxxxxxxxxx000.000.000.000.000 </v>
      </c>
    </row>
    <row r="33" ht="15.75" customHeight="1">
      <c r="A33" s="12"/>
      <c r="B33" s="13"/>
      <c r="C33" s="12"/>
      <c r="E33" s="14"/>
      <c r="I33" s="1" t="str">
        <f t="shared" si="1"/>
        <v>301000xxxxxxxxxx000.000.000.000.000 </v>
      </c>
    </row>
    <row r="34" ht="15.75" customHeight="1">
      <c r="A34" s="12"/>
      <c r="B34" s="13"/>
      <c r="C34" s="12"/>
      <c r="E34" s="14"/>
      <c r="I34" s="1" t="str">
        <f t="shared" si="1"/>
        <v>301000xxxxxxxxxx000.000.000.000.000 </v>
      </c>
    </row>
    <row r="35" ht="15.75" customHeight="1">
      <c r="A35" s="12"/>
      <c r="B35" s="13"/>
      <c r="C35" s="12"/>
      <c r="E35" s="14"/>
      <c r="I35" s="1" t="str">
        <f t="shared" si="1"/>
        <v>301000xxxxxxxxxx000.000.000.000.000 </v>
      </c>
    </row>
    <row r="36" ht="15.75" customHeight="1">
      <c r="A36" s="12"/>
      <c r="B36" s="13"/>
      <c r="C36" s="12"/>
      <c r="E36" s="14"/>
      <c r="I36" s="1" t="str">
        <f t="shared" si="1"/>
        <v>301000xxxxxxxxxx000.000.000.000.000 </v>
      </c>
    </row>
    <row r="37" ht="15.75" customHeight="1">
      <c r="A37" s="12"/>
      <c r="B37" s="13"/>
      <c r="C37" s="12"/>
      <c r="E37" s="14"/>
      <c r="I37" s="1" t="str">
        <f t="shared" si="1"/>
        <v>301000xxxxxxxxxx000.000.000.000.000 </v>
      </c>
    </row>
    <row r="38" ht="15.75" customHeight="1">
      <c r="A38" s="12"/>
      <c r="B38" s="13"/>
      <c r="C38" s="12"/>
      <c r="E38" s="14"/>
      <c r="I38" s="1" t="str">
        <f t="shared" si="1"/>
        <v>301000xxxxxxxxxx000.000.000.000.000 </v>
      </c>
    </row>
    <row r="39" ht="15.75" customHeight="1">
      <c r="A39" s="12"/>
      <c r="B39" s="13"/>
      <c r="C39" s="12"/>
      <c r="E39" s="14"/>
      <c r="I39" s="1" t="str">
        <f t="shared" si="1"/>
        <v>301000xxxxxxxxxx000.000.000.000.000 </v>
      </c>
    </row>
    <row r="40" ht="15.75" customHeight="1">
      <c r="A40" s="12"/>
      <c r="B40" s="13"/>
      <c r="C40" s="12"/>
      <c r="E40" s="14"/>
      <c r="I40" s="1" t="str">
        <f t="shared" si="1"/>
        <v>301000xxxxxxxxxx000.000.000.000.000 </v>
      </c>
    </row>
    <row r="41" ht="15.75" customHeight="1">
      <c r="A41" s="12"/>
      <c r="B41" s="13"/>
      <c r="C41" s="12"/>
      <c r="E41" s="14"/>
      <c r="I41" s="1" t="str">
        <f t="shared" si="1"/>
        <v>301000xxxxxxxxxx000.000.000.000.000 </v>
      </c>
    </row>
    <row r="42" ht="15.75" customHeight="1">
      <c r="A42" s="12"/>
      <c r="B42" s="13"/>
      <c r="C42" s="12"/>
      <c r="E42" s="14"/>
      <c r="I42" s="1" t="str">
        <f t="shared" si="1"/>
        <v>301000xxxxxxxxxx000.000.000.000.000 </v>
      </c>
    </row>
    <row r="43" ht="15.75" customHeight="1">
      <c r="A43" s="12"/>
      <c r="B43" s="13"/>
      <c r="C43" s="12"/>
      <c r="E43" s="14"/>
      <c r="I43" s="1" t="str">
        <f t="shared" si="1"/>
        <v>301000xxxxxxxxxx000.000.000.000.000 </v>
      </c>
    </row>
    <row r="44" ht="15.75" customHeight="1">
      <c r="A44" s="12"/>
      <c r="B44" s="13"/>
      <c r="C44" s="12"/>
      <c r="E44" s="14"/>
      <c r="I44" s="1" t="str">
        <f t="shared" si="1"/>
        <v>301000xxxxxxxxxx000.000.000.000.000 </v>
      </c>
    </row>
    <row r="45" ht="15.75" customHeight="1">
      <c r="A45" s="12"/>
      <c r="B45" s="13"/>
      <c r="C45" s="12"/>
      <c r="E45" s="14"/>
      <c r="I45" s="1" t="str">
        <f t="shared" si="1"/>
        <v>301000xxxxxxxxxx000.000.000.000.000 </v>
      </c>
    </row>
    <row r="46" ht="15.75" customHeight="1">
      <c r="A46" s="12"/>
      <c r="B46" s="13"/>
      <c r="C46" s="12"/>
      <c r="E46" s="14"/>
      <c r="I46" s="1" t="str">
        <f t="shared" si="1"/>
        <v>301000xxxxxxxxxx000.000.000.000.000 </v>
      </c>
    </row>
    <row r="47" ht="15.75" customHeight="1">
      <c r="A47" s="12"/>
      <c r="B47" s="13"/>
      <c r="C47" s="12"/>
      <c r="E47" s="14"/>
      <c r="I47" s="1" t="str">
        <f t="shared" si="1"/>
        <v>301000xxxxxxxxxx000.000.000.000.000 </v>
      </c>
    </row>
    <row r="48" ht="15.75" customHeight="1">
      <c r="A48" s="12"/>
      <c r="B48" s="13"/>
      <c r="C48" s="12"/>
      <c r="E48" s="14"/>
      <c r="I48" s="1" t="str">
        <f t="shared" si="1"/>
        <v>301000xxxxxxxxxx000.000.000.000.000 </v>
      </c>
    </row>
    <row r="49" ht="15.75" customHeight="1">
      <c r="A49" s="12"/>
      <c r="B49" s="13"/>
      <c r="C49" s="12"/>
      <c r="E49" s="14"/>
      <c r="I49" s="1" t="str">
        <f t="shared" si="1"/>
        <v>301000xxxxxxxxxx000.000.000.000.000 </v>
      </c>
    </row>
    <row r="50" ht="15.75" customHeight="1">
      <c r="A50" s="12"/>
      <c r="B50" s="13"/>
      <c r="C50" s="12"/>
      <c r="E50" s="14"/>
      <c r="I50" s="1" t="str">
        <f t="shared" si="1"/>
        <v>301000xxxxxxxxxx000.000.000.000.000 </v>
      </c>
    </row>
    <row r="51" ht="15.75" customHeight="1">
      <c r="A51" s="12"/>
      <c r="B51" s="13"/>
      <c r="C51" s="12"/>
      <c r="E51" s="14"/>
      <c r="I51" s="1" t="str">
        <f t="shared" si="1"/>
        <v>301000xxxxxxxxxx000.000.000.000.000 </v>
      </c>
    </row>
    <row r="52" ht="15.75" customHeight="1">
      <c r="A52" s="12"/>
      <c r="B52" s="13"/>
      <c r="C52" s="12"/>
      <c r="E52" s="14"/>
      <c r="I52" s="1" t="str">
        <f t="shared" si="1"/>
        <v>301000xxxxxxxxxx000.000.000.000.000 </v>
      </c>
    </row>
    <row r="53" ht="15.75" customHeight="1">
      <c r="A53" s="12"/>
      <c r="B53" s="13"/>
      <c r="C53" s="12"/>
      <c r="E53" s="14"/>
      <c r="I53" s="1" t="str">
        <f t="shared" si="1"/>
        <v>301000xxxxxxxxxx000.000.000.000.000 </v>
      </c>
    </row>
    <row r="54" ht="15.75" customHeight="1">
      <c r="A54" s="12"/>
      <c r="B54" s="13"/>
      <c r="C54" s="12"/>
      <c r="E54" s="14"/>
    </row>
    <row r="55" ht="15.75" customHeight="1">
      <c r="A55" s="12"/>
      <c r="B55" s="13"/>
      <c r="C55" s="12"/>
      <c r="E55" s="14"/>
    </row>
    <row r="56" ht="15.75" customHeight="1">
      <c r="A56" s="12"/>
      <c r="B56" s="13"/>
      <c r="C56" s="12"/>
      <c r="E56" s="14"/>
    </row>
    <row r="57" ht="15.75" customHeight="1">
      <c r="C57" s="12"/>
      <c r="E57" s="14"/>
    </row>
    <row r="58" ht="15.75" customHeight="1">
      <c r="C58" s="12"/>
      <c r="E58" s="14"/>
    </row>
    <row r="59" ht="15.75" customHeight="1">
      <c r="C59" s="12"/>
      <c r="E59" s="14"/>
    </row>
    <row r="60" ht="15.75" customHeight="1">
      <c r="C60" s="12"/>
      <c r="E60" s="14"/>
    </row>
    <row r="61" ht="15.75" customHeight="1">
      <c r="C61" s="12"/>
      <c r="E61" s="14"/>
    </row>
    <row r="62" ht="15.75" customHeight="1">
      <c r="C62" s="12"/>
      <c r="E62" s="14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2020-06-18T15:28:21Z</dcterms:created>
  <dc:creator>Mariano Copetti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0x010100B441A18C56B3C449A9B199B0A378B8EE</vt:lpwstr>
  </property>
</Properties>
</file>